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Aufgabe 2" sheetId="1" r:id="rId1"/>
    <sheet name="Lösung A2" sheetId="2" r:id="rId2"/>
  </sheets>
  <calcPr calcId="125725"/>
</workbook>
</file>

<file path=xl/calcChain.xml><?xml version="1.0" encoding="utf-8"?>
<calcChain xmlns="http://schemas.openxmlformats.org/spreadsheetml/2006/main">
  <c r="E13" i="2"/>
  <c r="E14"/>
  <c r="E15"/>
  <c r="E16"/>
  <c r="F21"/>
  <c r="F22"/>
  <c r="F24"/>
  <c r="F23" l="1"/>
  <c r="F25" l="1"/>
  <c r="G21" l="1"/>
  <c r="G22"/>
  <c r="H22" s="1"/>
  <c r="G24"/>
  <c r="H24" s="1"/>
  <c r="G23"/>
  <c r="H23" s="1"/>
  <c r="H21" l="1"/>
  <c r="H25" s="1"/>
  <c r="G25"/>
</calcChain>
</file>

<file path=xl/sharedStrings.xml><?xml version="1.0" encoding="utf-8"?>
<sst xmlns="http://schemas.openxmlformats.org/spreadsheetml/2006/main" count="85" uniqueCount="58">
  <si>
    <t>Summe</t>
  </si>
  <si>
    <t>Klasse 4</t>
  </si>
  <si>
    <t>Klasse 3</t>
  </si>
  <si>
    <t>Klasse 2</t>
  </si>
  <si>
    <t>Klasse 1</t>
  </si>
  <si>
    <t>prozenzuelle Häufigkeit</t>
  </si>
  <si>
    <t>relative Häufigkeit</t>
  </si>
  <si>
    <t>absolute Häufigkeit</t>
  </si>
  <si>
    <t>Klassen-einteilung</t>
  </si>
  <si>
    <t>Spannweite:</t>
  </si>
  <si>
    <t>Maximum:</t>
  </si>
  <si>
    <t>Minimum:</t>
  </si>
  <si>
    <t>Mittelwert:</t>
  </si>
  <si>
    <t>EW 2011 in Mio.</t>
  </si>
  <si>
    <t>Land</t>
  </si>
  <si>
    <t>Informiere dich über die aktuellen Bevölkerungszahlen im Internet.</t>
  </si>
  <si>
    <r>
      <rPr>
        <b/>
        <sz val="11"/>
        <color theme="1"/>
        <rFont val="Calibri"/>
        <family val="2"/>
        <scheme val="minor"/>
      </rPr>
      <t>e)</t>
    </r>
    <r>
      <rPr>
        <sz val="11"/>
        <color theme="1"/>
        <rFont val="Calibri"/>
        <family val="2"/>
        <scheme val="minor"/>
      </rPr>
      <t xml:space="preserve"> Stelle die Einwohnerklassen als Säulen- und Kreisdiagramm dar!</t>
    </r>
  </si>
  <si>
    <r>
      <rPr>
        <b/>
        <sz val="11"/>
        <color theme="1"/>
        <rFont val="Calibri"/>
        <family val="2"/>
        <scheme val="minor"/>
      </rPr>
      <t>d)</t>
    </r>
    <r>
      <rPr>
        <sz val="11"/>
        <color theme="1"/>
        <rFont val="Calibri"/>
        <family val="2"/>
        <scheme val="minor"/>
      </rPr>
      <t xml:space="preserve"> Berechne die verschiedenen Häufigkeiten der 4 Klassen</t>
    </r>
  </si>
  <si>
    <r>
      <rPr>
        <b/>
        <sz val="11"/>
        <color theme="1"/>
        <rFont val="Calibri"/>
        <family val="2"/>
        <scheme val="minor"/>
      </rPr>
      <t>c)</t>
    </r>
    <r>
      <rPr>
        <sz val="11"/>
        <color theme="1"/>
        <rFont val="Calibri"/>
        <family val="2"/>
        <scheme val="minor"/>
      </rPr>
      <t xml:space="preserve"> Bilde die 4 angeführten Klassen</t>
    </r>
  </si>
  <si>
    <r>
      <rPr>
        <b/>
        <sz val="11"/>
        <color theme="1"/>
        <rFont val="Calibri"/>
        <family val="2"/>
        <scheme val="minor"/>
      </rPr>
      <t>b)</t>
    </r>
    <r>
      <rPr>
        <sz val="11"/>
        <color theme="1"/>
        <rFont val="Calibri"/>
        <family val="2"/>
        <scheme val="minor"/>
      </rPr>
      <t xml:space="preserve"> Berechne den Mittelwert und die Spannweite der Einwohnerzahlen!</t>
    </r>
  </si>
  <si>
    <r>
      <rPr>
        <b/>
        <sz val="11"/>
        <color theme="1"/>
        <rFont val="Calibri"/>
        <family val="2"/>
        <scheme val="minor"/>
      </rPr>
      <t>a)</t>
    </r>
    <r>
      <rPr>
        <sz val="11"/>
        <color theme="1"/>
        <rFont val="Calibri"/>
        <family val="2"/>
        <scheme val="minor"/>
      </rPr>
      <t xml:space="preserve"> Trage alle Einwohnerzahlen der EU-Staaten in eine Spalte ein!</t>
    </r>
  </si>
  <si>
    <t>Klasse 4: ab 30 Millionen</t>
  </si>
  <si>
    <t>Klasse 3: 20 - 29,9 Millionen</t>
  </si>
  <si>
    <t>Klasse 2: 10 - 19,9 Millionen</t>
  </si>
  <si>
    <t>Klasse 1: &lt; 10 Millionen</t>
  </si>
  <si>
    <t xml:space="preserve">Bilde für die Einwohnerzahl der EU-Länder 4 Klassen! </t>
  </si>
  <si>
    <t>Löse folgende Aufgabe mit einer Tabellenkalkulation:</t>
  </si>
  <si>
    <t>CY</t>
  </si>
  <si>
    <t>UK</t>
  </si>
  <si>
    <t>HU</t>
  </si>
  <si>
    <t>CZ</t>
  </si>
  <si>
    <t>ES</t>
  </si>
  <si>
    <t>SI</t>
  </si>
  <si>
    <t>SK</t>
  </si>
  <si>
    <t>SE</t>
  </si>
  <si>
    <t>RO</t>
  </si>
  <si>
    <t>PT</t>
  </si>
  <si>
    <t>PL</t>
  </si>
  <si>
    <t>AT</t>
  </si>
  <si>
    <t>NL</t>
  </si>
  <si>
    <t>MT</t>
  </si>
  <si>
    <t>LU</t>
  </si>
  <si>
    <t>LT</t>
  </si>
  <si>
    <t>LV</t>
  </si>
  <si>
    <t>ab 30 Mio.</t>
  </si>
  <si>
    <t>IT</t>
  </si>
  <si>
    <t>20 - 29,9 Mio.</t>
  </si>
  <si>
    <t>IE</t>
  </si>
  <si>
    <t>10 - 19,9 Mio.</t>
  </si>
  <si>
    <t>EL</t>
  </si>
  <si>
    <t>&lt; 10 Mio.</t>
  </si>
  <si>
    <t>FR</t>
  </si>
  <si>
    <t>FI</t>
  </si>
  <si>
    <t>EE</t>
  </si>
  <si>
    <t>DE</t>
  </si>
  <si>
    <t>DK</t>
  </si>
  <si>
    <t>BG</t>
  </si>
  <si>
    <t>BE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</si>
</sst>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right" wrapText="1"/>
    </xf>
    <xf numFmtId="3" fontId="0" fillId="0" borderId="0" xfId="0" applyNumberFormat="1" applyAlignment="1">
      <alignment horizontal="right" wrapText="1"/>
    </xf>
    <xf numFmtId="14" fontId="0" fillId="0" borderId="0" xfId="0" applyNumberFormat="1" applyAlignment="1">
      <alignment horizontal="right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2" fontId="0" fillId="0" borderId="2" xfId="0" applyNumberFormat="1" applyBorder="1" applyAlignment="1">
      <alignment horizontal="right" wrapText="1"/>
    </xf>
    <xf numFmtId="2" fontId="0" fillId="0" borderId="3" xfId="0" applyNumberFormat="1" applyBorder="1" applyAlignment="1">
      <alignment horizontal="right" wrapText="1"/>
    </xf>
    <xf numFmtId="1" fontId="0" fillId="0" borderId="3" xfId="0" applyNumberFormat="1" applyBorder="1" applyAlignment="1">
      <alignment horizontal="right" wrapText="1"/>
    </xf>
    <xf numFmtId="0" fontId="1" fillId="0" borderId="4" xfId="0" applyFont="1" applyFill="1" applyBorder="1" applyAlignment="1">
      <alignment horizontal="right"/>
    </xf>
    <xf numFmtId="2" fontId="0" fillId="0" borderId="5" xfId="0" applyNumberFormat="1" applyBorder="1" applyAlignment="1">
      <alignment horizontal="right" wrapText="1"/>
    </xf>
    <xf numFmtId="2" fontId="0" fillId="0" borderId="6" xfId="0" applyNumberFormat="1" applyBorder="1" applyAlignment="1">
      <alignment horizontal="right" wrapText="1"/>
    </xf>
    <xf numFmtId="1" fontId="0" fillId="0" borderId="6" xfId="0" applyNumberFormat="1" applyBorder="1" applyAlignment="1">
      <alignment horizontal="right" wrapText="1"/>
    </xf>
    <xf numFmtId="0" fontId="0" fillId="0" borderId="7" xfId="0" applyBorder="1" applyAlignment="1">
      <alignment horizontal="right"/>
    </xf>
    <xf numFmtId="0" fontId="1" fillId="0" borderId="8" xfId="0" applyFont="1" applyBorder="1"/>
    <xf numFmtId="2" fontId="0" fillId="0" borderId="1" xfId="0" applyNumberFormat="1" applyBorder="1" applyAlignment="1">
      <alignment horizontal="right" wrapText="1"/>
    </xf>
    <xf numFmtId="1" fontId="0" fillId="0" borderId="1" xfId="0" applyNumberFormat="1" applyBorder="1" applyAlignment="1">
      <alignment horizontal="right" wrapText="1"/>
    </xf>
    <xf numFmtId="0" fontId="0" fillId="0" borderId="9" xfId="0" applyBorder="1" applyAlignment="1">
      <alignment horizontal="right"/>
    </xf>
    <xf numFmtId="0" fontId="1" fillId="0" borderId="10" xfId="0" applyFont="1" applyBorder="1"/>
    <xf numFmtId="2" fontId="0" fillId="0" borderId="11" xfId="0" applyNumberFormat="1" applyBorder="1" applyAlignment="1">
      <alignment horizontal="right" wrapText="1"/>
    </xf>
    <xf numFmtId="1" fontId="0" fillId="0" borderId="11" xfId="0" applyNumberFormat="1" applyBorder="1" applyAlignment="1">
      <alignment horizontal="right" wrapText="1"/>
    </xf>
    <xf numFmtId="0" fontId="0" fillId="0" borderId="12" xfId="0" applyBorder="1" applyAlignment="1">
      <alignment horizontal="right"/>
    </xf>
    <xf numFmtId="0" fontId="1" fillId="0" borderId="13" xfId="0" applyFont="1" applyBorder="1"/>
    <xf numFmtId="3" fontId="1" fillId="0" borderId="2" xfId="0" applyNumberFormat="1" applyFont="1" applyBorder="1" applyAlignment="1">
      <alignment horizontal="center" wrapText="1"/>
    </xf>
    <xf numFmtId="3" fontId="1" fillId="0" borderId="3" xfId="0" applyNumberFormat="1" applyFont="1" applyBorder="1" applyAlignment="1">
      <alignment horizontal="center" wrapText="1"/>
    </xf>
    <xf numFmtId="3" fontId="1" fillId="0" borderId="4" xfId="0" applyNumberFormat="1" applyFont="1" applyBorder="1" applyAlignment="1">
      <alignment horizontal="center" wrapText="1"/>
    </xf>
    <xf numFmtId="0" fontId="1" fillId="0" borderId="0" xfId="0" applyFont="1" applyBorder="1"/>
    <xf numFmtId="0" fontId="0" fillId="0" borderId="0" xfId="0" applyAlignment="1">
      <alignment horizontal="right" wrapText="1"/>
    </xf>
    <xf numFmtId="3" fontId="0" fillId="0" borderId="0" xfId="0" applyNumberFormat="1" applyAlignment="1">
      <alignment horizontal="right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0" fontId="1" fillId="0" borderId="0" xfId="0" applyFont="1"/>
    <xf numFmtId="0" fontId="0" fillId="0" borderId="11" xfId="0" applyBorder="1" applyAlignment="1">
      <alignment horizontal="right" wrapText="1"/>
    </xf>
    <xf numFmtId="0" fontId="0" fillId="0" borderId="11" xfId="0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de-DE"/>
              <a:t>Absolute</a:t>
            </a:r>
            <a:r>
              <a:rPr lang="de-DE" baseline="0"/>
              <a:t> Einwohnerverteilung</a:t>
            </a:r>
          </a:p>
          <a:p>
            <a:pPr>
              <a:defRPr/>
            </a:pPr>
            <a:r>
              <a:rPr lang="de-DE" baseline="0"/>
              <a:t> der EU-27</a:t>
            </a:r>
            <a:endParaRPr lang="de-DE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cat>
            <c:strRef>
              <c:f>'Lösung A2'!$E$21:$E$24</c:f>
              <c:strCache>
                <c:ptCount val="4"/>
                <c:pt idx="0">
                  <c:v>&lt; 10 Mio.</c:v>
                </c:pt>
                <c:pt idx="1">
                  <c:v>10 - 19,9 Mio.</c:v>
                </c:pt>
                <c:pt idx="2">
                  <c:v>20 - 29,9 Mio.</c:v>
                </c:pt>
                <c:pt idx="3">
                  <c:v>ab 30 Mio.</c:v>
                </c:pt>
              </c:strCache>
            </c:strRef>
          </c:cat>
          <c:val>
            <c:numRef>
              <c:f>'Lösung A2'!$F$21:$F$24</c:f>
              <c:numCache>
                <c:formatCode>0</c:formatCode>
                <c:ptCount val="4"/>
                <c:pt idx="0">
                  <c:v>14</c:v>
                </c:pt>
                <c:pt idx="1">
                  <c:v>6</c:v>
                </c:pt>
                <c:pt idx="2">
                  <c:v>1</c:v>
                </c:pt>
                <c:pt idx="3">
                  <c:v>6</c:v>
                </c:pt>
              </c:numCache>
            </c:numRef>
          </c:val>
        </c:ser>
        <c:axId val="97712768"/>
        <c:axId val="97735424"/>
      </c:barChart>
      <c:catAx>
        <c:axId val="977127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Klassen</a:t>
                </a:r>
              </a:p>
            </c:rich>
          </c:tx>
          <c:layout/>
        </c:title>
        <c:tickLblPos val="nextTo"/>
        <c:crossAx val="97735424"/>
        <c:crosses val="autoZero"/>
        <c:auto val="1"/>
        <c:lblAlgn val="ctr"/>
        <c:lblOffset val="100"/>
      </c:catAx>
      <c:valAx>
        <c:axId val="9773542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Anzahl der Staaten</a:t>
                </a:r>
              </a:p>
            </c:rich>
          </c:tx>
          <c:layout/>
        </c:title>
        <c:numFmt formatCode="0" sourceLinked="1"/>
        <c:tickLblPos val="nextTo"/>
        <c:crossAx val="97712768"/>
        <c:crosses val="autoZero"/>
        <c:crossBetween val="between"/>
      </c:valAx>
    </c:plotArea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en-US"/>
              <a:t>Relative Einwohnerzahlen der EU-27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'Lösung A2'!$E$21:$E$24</c:f>
              <c:strCache>
                <c:ptCount val="4"/>
                <c:pt idx="0">
                  <c:v>&lt; 10 Mio.</c:v>
                </c:pt>
                <c:pt idx="1">
                  <c:v>10 - 19,9 Mio.</c:v>
                </c:pt>
                <c:pt idx="2">
                  <c:v>20 - 29,9 Mio.</c:v>
                </c:pt>
                <c:pt idx="3">
                  <c:v>ab 30 Mio.</c:v>
                </c:pt>
              </c:strCache>
            </c:strRef>
          </c:cat>
          <c:val>
            <c:numRef>
              <c:f>'Lösung A2'!$G$21:$G$24</c:f>
              <c:numCache>
                <c:formatCode>0.00</c:formatCode>
                <c:ptCount val="4"/>
                <c:pt idx="0">
                  <c:v>0.51851851851851849</c:v>
                </c:pt>
                <c:pt idx="1">
                  <c:v>0.22222222222222221</c:v>
                </c:pt>
                <c:pt idx="2">
                  <c:v>3.7037037037037035E-2</c:v>
                </c:pt>
                <c:pt idx="3">
                  <c:v>0.22222222222222221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</c:chart>
  <c:printSettings>
    <c:headerFooter/>
    <c:pageMargins b="0.78740157499999996" l="0.70000000000000029" r="0.70000000000000029" t="0.78740157499999996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26</xdr:row>
      <xdr:rowOff>9525</xdr:rowOff>
    </xdr:from>
    <xdr:to>
      <xdr:col>8</xdr:col>
      <xdr:colOff>95250</xdr:colOff>
      <xdr:row>40</xdr:row>
      <xdr:rowOff>85725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133350</xdr:colOff>
      <xdr:row>26</xdr:row>
      <xdr:rowOff>0</xdr:rowOff>
    </xdr:from>
    <xdr:to>
      <xdr:col>14</xdr:col>
      <xdr:colOff>447675</xdr:colOff>
      <xdr:row>40</xdr:row>
      <xdr:rowOff>76200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tabSelected="1" topLeftCell="A3" workbookViewId="0">
      <selection activeCell="D17" sqref="D17"/>
    </sheetView>
  </sheetViews>
  <sheetFormatPr baseColWidth="10" defaultRowHeight="15"/>
  <cols>
    <col min="1" max="1" width="12.28515625" customWidth="1"/>
    <col min="2" max="2" width="15.42578125" customWidth="1"/>
    <col min="4" max="4" width="15.28515625" customWidth="1"/>
    <col min="5" max="5" width="14.5703125" customWidth="1"/>
    <col min="6" max="6" width="13.5703125" customWidth="1"/>
    <col min="7" max="7" width="10.85546875" customWidth="1"/>
    <col min="8" max="8" width="14.85546875" customWidth="1"/>
    <col min="10" max="10" width="6.7109375" customWidth="1"/>
  </cols>
  <sheetData>
    <row r="1" spans="1:10" ht="18.75">
      <c r="A1" s="39" t="s">
        <v>26</v>
      </c>
      <c r="B1" s="39"/>
      <c r="C1" s="39"/>
      <c r="D1" s="39"/>
      <c r="E1" s="39"/>
    </row>
    <row r="3" spans="1:10" ht="15.75">
      <c r="A3" s="38" t="s">
        <v>25</v>
      </c>
      <c r="B3" s="38"/>
      <c r="C3" s="38"/>
      <c r="D3" s="38"/>
      <c r="E3" s="38"/>
    </row>
    <row r="4" spans="1:10">
      <c r="A4" s="36" t="s">
        <v>24</v>
      </c>
      <c r="B4" s="36"/>
      <c r="C4" s="36" t="s">
        <v>23</v>
      </c>
      <c r="D4" s="36"/>
      <c r="E4" s="36" t="s">
        <v>22</v>
      </c>
      <c r="F4" s="36"/>
      <c r="G4" s="36" t="s">
        <v>21</v>
      </c>
      <c r="H4" s="36"/>
      <c r="I4" s="37"/>
    </row>
    <row r="6" spans="1:10">
      <c r="A6" s="36" t="s">
        <v>20</v>
      </c>
      <c r="B6" s="36"/>
      <c r="C6" s="36"/>
      <c r="D6" s="36"/>
      <c r="E6" s="36"/>
      <c r="F6" s="36"/>
      <c r="G6" s="36"/>
    </row>
    <row r="7" spans="1:10">
      <c r="A7" s="36" t="s">
        <v>19</v>
      </c>
      <c r="B7" s="36"/>
      <c r="C7" s="36"/>
      <c r="D7" s="36"/>
      <c r="E7" s="36"/>
      <c r="F7" s="36"/>
      <c r="G7" s="36"/>
    </row>
    <row r="8" spans="1:10">
      <c r="A8" s="36" t="s">
        <v>18</v>
      </c>
      <c r="B8" s="36"/>
      <c r="C8" s="36"/>
      <c r="D8" s="36"/>
      <c r="E8" s="36"/>
      <c r="F8" s="36"/>
      <c r="G8" s="36"/>
    </row>
    <row r="9" spans="1:10">
      <c r="A9" s="36" t="s">
        <v>17</v>
      </c>
      <c r="B9" s="36"/>
      <c r="C9" s="36"/>
      <c r="D9" s="36"/>
      <c r="E9" s="36"/>
      <c r="F9" s="36"/>
      <c r="G9" s="36"/>
    </row>
    <row r="10" spans="1:10">
      <c r="A10" s="36" t="s">
        <v>16</v>
      </c>
      <c r="B10" s="36"/>
      <c r="C10" s="36"/>
      <c r="D10" s="36"/>
      <c r="E10" s="36"/>
      <c r="F10" s="36"/>
      <c r="G10" s="36"/>
    </row>
    <row r="11" spans="1:10">
      <c r="A11" s="36" t="s">
        <v>15</v>
      </c>
      <c r="B11" s="36"/>
      <c r="C11" s="36"/>
      <c r="D11" s="36"/>
      <c r="E11" s="36"/>
      <c r="F11" s="36"/>
      <c r="G11" s="36"/>
      <c r="H11" s="36"/>
      <c r="I11" s="36"/>
      <c r="J11" s="36"/>
    </row>
    <row r="12" spans="1:10" ht="15.75" thickBot="1"/>
    <row r="13" spans="1:10" ht="15.75" thickBot="1">
      <c r="A13" s="35" t="s">
        <v>14</v>
      </c>
      <c r="B13" s="34" t="s">
        <v>13</v>
      </c>
      <c r="D13" s="31" t="s">
        <v>12</v>
      </c>
    </row>
    <row r="14" spans="1:10">
      <c r="A14" s="33"/>
      <c r="B14" s="32"/>
      <c r="C14" s="3"/>
      <c r="D14" s="31" t="s">
        <v>11</v>
      </c>
      <c r="F14" s="2"/>
      <c r="G14" s="1"/>
      <c r="H14" s="1"/>
      <c r="I14" s="1"/>
    </row>
    <row r="15" spans="1:10">
      <c r="A15" s="5"/>
      <c r="B15" s="4"/>
      <c r="C15" s="3"/>
      <c r="D15" s="31" t="s">
        <v>10</v>
      </c>
      <c r="F15" s="2"/>
      <c r="G15" s="1"/>
      <c r="H15" s="1"/>
      <c r="I15" s="1"/>
    </row>
    <row r="16" spans="1:10" ht="15" customHeight="1">
      <c r="A16" s="5"/>
      <c r="B16" s="4"/>
      <c r="C16" s="3"/>
      <c r="D16" s="31" t="s">
        <v>9</v>
      </c>
      <c r="F16" s="2"/>
      <c r="G16" s="1"/>
      <c r="H16" s="1"/>
      <c r="I16" s="1"/>
    </row>
    <row r="17" spans="1:9">
      <c r="A17" s="30"/>
      <c r="B17" s="29"/>
      <c r="C17" s="3"/>
      <c r="F17" s="28"/>
      <c r="G17" s="27"/>
      <c r="H17" s="27"/>
      <c r="I17" s="27"/>
    </row>
    <row r="18" spans="1:9">
      <c r="A18" s="30"/>
      <c r="B18" s="29"/>
      <c r="C18" s="3"/>
      <c r="F18" s="28"/>
      <c r="G18" s="27"/>
      <c r="H18" s="27"/>
      <c r="I18" s="27"/>
    </row>
    <row r="19" spans="1:9" ht="15.75" thickBot="1">
      <c r="A19" s="5"/>
      <c r="B19" s="4"/>
      <c r="C19" s="3"/>
      <c r="F19" s="2"/>
      <c r="G19" s="1"/>
      <c r="H19" s="1"/>
      <c r="I19" s="1"/>
    </row>
    <row r="20" spans="1:9" ht="30.75" thickBot="1">
      <c r="A20" s="5"/>
      <c r="B20" s="4"/>
      <c r="C20" s="3"/>
      <c r="D20" s="26"/>
      <c r="E20" s="25" t="s">
        <v>8</v>
      </c>
      <c r="F20" s="24" t="s">
        <v>7</v>
      </c>
      <c r="G20" s="24" t="s">
        <v>6</v>
      </c>
      <c r="H20" s="23" t="s">
        <v>5</v>
      </c>
      <c r="I20" s="1"/>
    </row>
    <row r="21" spans="1:9">
      <c r="A21" s="5"/>
      <c r="B21" s="4"/>
      <c r="C21" s="3"/>
      <c r="D21" s="22" t="s">
        <v>4</v>
      </c>
      <c r="E21" s="21"/>
      <c r="F21" s="20"/>
      <c r="G21" s="19"/>
      <c r="H21" s="10"/>
      <c r="I21" s="1"/>
    </row>
    <row r="22" spans="1:9">
      <c r="A22" s="5"/>
      <c r="B22" s="4"/>
      <c r="C22" s="3"/>
      <c r="D22" s="18" t="s">
        <v>3</v>
      </c>
      <c r="E22" s="17"/>
      <c r="F22" s="16"/>
      <c r="G22" s="15"/>
      <c r="H22" s="10"/>
      <c r="I22" s="1"/>
    </row>
    <row r="23" spans="1:9">
      <c r="A23" s="5"/>
      <c r="B23" s="4"/>
      <c r="C23" s="3"/>
      <c r="D23" s="18" t="s">
        <v>2</v>
      </c>
      <c r="E23" s="17"/>
      <c r="F23" s="16"/>
      <c r="G23" s="15"/>
      <c r="H23" s="10"/>
      <c r="I23" s="1"/>
    </row>
    <row r="24" spans="1:9" ht="15.75" thickBot="1">
      <c r="A24" s="5"/>
      <c r="B24" s="4"/>
      <c r="C24" s="3"/>
      <c r="D24" s="14" t="s">
        <v>1</v>
      </c>
      <c r="E24" s="13"/>
      <c r="F24" s="12"/>
      <c r="G24" s="11"/>
      <c r="H24" s="10"/>
      <c r="I24" s="1"/>
    </row>
    <row r="25" spans="1:9" ht="15.75" thickBot="1">
      <c r="A25" s="5"/>
      <c r="B25" s="4"/>
      <c r="C25" s="3"/>
      <c r="E25" s="9" t="s">
        <v>0</v>
      </c>
      <c r="F25" s="8"/>
      <c r="G25" s="7"/>
      <c r="H25" s="6"/>
      <c r="I25" s="1"/>
    </row>
    <row r="26" spans="1:9">
      <c r="A26" s="5"/>
      <c r="B26" s="4"/>
      <c r="C26" s="3"/>
      <c r="F26" s="2"/>
      <c r="G26" s="1"/>
      <c r="H26" s="1"/>
      <c r="I26" s="1"/>
    </row>
    <row r="27" spans="1:9">
      <c r="A27" s="5"/>
      <c r="B27" s="4"/>
      <c r="C27" s="3"/>
      <c r="F27" s="2"/>
      <c r="G27" s="1"/>
      <c r="H27" s="1"/>
      <c r="I27" s="1"/>
    </row>
    <row r="28" spans="1:9">
      <c r="A28" s="5"/>
      <c r="B28" s="4"/>
      <c r="C28" s="3"/>
      <c r="F28" s="1"/>
      <c r="G28" s="1"/>
      <c r="H28" s="1"/>
      <c r="I28" s="1"/>
    </row>
    <row r="29" spans="1:9">
      <c r="A29" s="5"/>
      <c r="B29" s="4"/>
      <c r="C29" s="3"/>
      <c r="F29" s="2"/>
      <c r="G29" s="1"/>
      <c r="H29" s="1"/>
      <c r="I29" s="1"/>
    </row>
    <row r="30" spans="1:9">
      <c r="A30" s="5"/>
      <c r="B30" s="4"/>
      <c r="C30" s="3"/>
      <c r="F30" s="2"/>
      <c r="G30" s="1"/>
      <c r="H30" s="1"/>
      <c r="I30" s="1"/>
    </row>
    <row r="31" spans="1:9">
      <c r="A31" s="5"/>
      <c r="B31" s="4"/>
      <c r="C31" s="3"/>
      <c r="F31" s="2"/>
      <c r="G31" s="1"/>
      <c r="H31" s="1"/>
      <c r="I31" s="1"/>
    </row>
    <row r="32" spans="1:9">
      <c r="A32" s="5"/>
      <c r="B32" s="4"/>
      <c r="C32" s="3"/>
      <c r="F32" s="2"/>
      <c r="G32" s="1"/>
      <c r="H32" s="1"/>
      <c r="I32" s="1"/>
    </row>
    <row r="33" spans="1:9">
      <c r="A33" s="5"/>
      <c r="B33" s="4"/>
      <c r="C33" s="3"/>
      <c r="F33" s="2"/>
      <c r="G33" s="1"/>
      <c r="H33" s="1"/>
      <c r="I33" s="1"/>
    </row>
    <row r="34" spans="1:9">
      <c r="A34" s="5"/>
      <c r="B34" s="4"/>
      <c r="C34" s="3"/>
      <c r="F34" s="2"/>
      <c r="G34" s="1"/>
      <c r="H34" s="1"/>
      <c r="I34" s="1"/>
    </row>
    <row r="35" spans="1:9">
      <c r="A35" s="5"/>
      <c r="B35" s="4"/>
      <c r="C35" s="3"/>
      <c r="F35" s="2"/>
      <c r="G35" s="1"/>
      <c r="H35" s="1"/>
      <c r="I35" s="1"/>
    </row>
    <row r="36" spans="1:9">
      <c r="A36" s="5"/>
      <c r="B36" s="4"/>
      <c r="C36" s="3"/>
      <c r="F36" s="2"/>
      <c r="G36" s="1"/>
      <c r="H36" s="1"/>
      <c r="I36" s="1"/>
    </row>
    <row r="37" spans="1:9">
      <c r="A37" s="5"/>
      <c r="B37" s="4"/>
      <c r="C37" s="3"/>
      <c r="F37" s="2"/>
      <c r="G37" s="1"/>
      <c r="H37" s="1"/>
      <c r="I37" s="1"/>
    </row>
    <row r="38" spans="1:9">
      <c r="A38" s="5"/>
      <c r="B38" s="4"/>
      <c r="C38" s="3"/>
      <c r="F38" s="2"/>
      <c r="G38" s="1"/>
      <c r="H38" s="1"/>
      <c r="I38" s="1"/>
    </row>
    <row r="39" spans="1:9">
      <c r="A39" s="5"/>
      <c r="B39" s="4"/>
      <c r="C39" s="3"/>
      <c r="F39" s="2"/>
      <c r="G39" s="1"/>
      <c r="H39" s="1"/>
      <c r="I39" s="1"/>
    </row>
    <row r="40" spans="1:9">
      <c r="A40" s="5"/>
      <c r="B40" s="4"/>
      <c r="C40" s="3"/>
      <c r="F40" s="2"/>
      <c r="G40" s="1"/>
      <c r="H40" s="1"/>
      <c r="I40" s="1"/>
    </row>
    <row r="41" spans="1:9">
      <c r="A41" s="5"/>
      <c r="B41" s="4"/>
      <c r="C41" s="3"/>
      <c r="F41" s="2"/>
      <c r="G41" s="1"/>
      <c r="H41" s="1"/>
      <c r="I41" s="1"/>
    </row>
  </sheetData>
  <mergeCells count="18">
    <mergeCell ref="G17:G18"/>
    <mergeCell ref="H17:H18"/>
    <mergeCell ref="I17:I18"/>
    <mergeCell ref="A6:G6"/>
    <mergeCell ref="A7:G7"/>
    <mergeCell ref="A8:G8"/>
    <mergeCell ref="A9:G9"/>
    <mergeCell ref="A10:G10"/>
    <mergeCell ref="A11:J11"/>
    <mergeCell ref="A17:A18"/>
    <mergeCell ref="B17:B18"/>
    <mergeCell ref="F17:F18"/>
    <mergeCell ref="G4:H4"/>
    <mergeCell ref="A1:E1"/>
    <mergeCell ref="A3:E3"/>
    <mergeCell ref="A4:B4"/>
    <mergeCell ref="C4:D4"/>
    <mergeCell ref="E4:F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1"/>
  <sheetViews>
    <sheetView topLeftCell="A7" workbookViewId="0">
      <selection activeCell="D17" sqref="D17"/>
    </sheetView>
  </sheetViews>
  <sheetFormatPr baseColWidth="10" defaultRowHeight="15"/>
  <cols>
    <col min="1" max="1" width="12.28515625" customWidth="1"/>
    <col min="2" max="2" width="15.42578125" customWidth="1"/>
    <col min="4" max="4" width="15.28515625" customWidth="1"/>
    <col min="5" max="5" width="14.5703125" customWidth="1"/>
    <col min="6" max="6" width="13.5703125" customWidth="1"/>
    <col min="7" max="7" width="10.85546875" customWidth="1"/>
    <col min="8" max="8" width="14.85546875" customWidth="1"/>
    <col min="10" max="10" width="6.7109375" customWidth="1"/>
  </cols>
  <sheetData>
    <row r="1" spans="1:10" ht="18.75">
      <c r="A1" s="39" t="s">
        <v>26</v>
      </c>
      <c r="B1" s="39"/>
      <c r="C1" s="39"/>
      <c r="D1" s="39"/>
      <c r="E1" s="39"/>
    </row>
    <row r="3" spans="1:10" ht="15.75">
      <c r="A3" s="38" t="s">
        <v>25</v>
      </c>
      <c r="B3" s="38"/>
      <c r="C3" s="38"/>
      <c r="D3" s="38"/>
      <c r="E3" s="38"/>
    </row>
    <row r="4" spans="1:10">
      <c r="A4" s="36" t="s">
        <v>24</v>
      </c>
      <c r="B4" s="36"/>
      <c r="C4" s="36" t="s">
        <v>23</v>
      </c>
      <c r="D4" s="36"/>
      <c r="E4" s="36" t="s">
        <v>22</v>
      </c>
      <c r="F4" s="36"/>
      <c r="G4" s="36" t="s">
        <v>21</v>
      </c>
      <c r="H4" s="36"/>
      <c r="I4" s="37"/>
    </row>
    <row r="6" spans="1:10">
      <c r="A6" s="36" t="s">
        <v>20</v>
      </c>
      <c r="B6" s="36"/>
      <c r="C6" s="36"/>
      <c r="D6" s="36"/>
      <c r="E6" s="36"/>
      <c r="F6" s="36"/>
      <c r="G6" s="36"/>
    </row>
    <row r="7" spans="1:10">
      <c r="A7" s="36" t="s">
        <v>19</v>
      </c>
      <c r="B7" s="36"/>
      <c r="C7" s="36"/>
      <c r="D7" s="36"/>
      <c r="E7" s="36"/>
      <c r="F7" s="36"/>
      <c r="G7" s="36"/>
    </row>
    <row r="8" spans="1:10">
      <c r="A8" s="36" t="s">
        <v>18</v>
      </c>
      <c r="B8" s="36"/>
      <c r="C8" s="36"/>
      <c r="D8" s="36"/>
      <c r="E8" s="36"/>
      <c r="F8" s="36"/>
      <c r="G8" s="36"/>
    </row>
    <row r="9" spans="1:10">
      <c r="A9" s="36" t="s">
        <v>17</v>
      </c>
      <c r="B9" s="36"/>
      <c r="C9" s="36"/>
      <c r="D9" s="36"/>
      <c r="E9" s="36"/>
      <c r="F9" s="36"/>
      <c r="G9" s="36"/>
    </row>
    <row r="10" spans="1:10">
      <c r="A10" s="36" t="s">
        <v>16</v>
      </c>
      <c r="B10" s="36"/>
      <c r="C10" s="36"/>
      <c r="D10" s="36"/>
      <c r="E10" s="36"/>
      <c r="F10" s="36"/>
      <c r="G10" s="36"/>
    </row>
    <row r="11" spans="1:10">
      <c r="A11" s="36" t="s">
        <v>15</v>
      </c>
      <c r="B11" s="36"/>
      <c r="C11" s="36"/>
      <c r="D11" s="36"/>
      <c r="E11" s="36"/>
      <c r="F11" s="36"/>
      <c r="G11" s="36"/>
      <c r="H11" s="36"/>
      <c r="I11" s="36"/>
      <c r="J11" s="36"/>
    </row>
    <row r="12" spans="1:10" ht="15.75" thickBot="1"/>
    <row r="13" spans="1:10" ht="15.75" thickBot="1">
      <c r="A13" s="35" t="s">
        <v>14</v>
      </c>
      <c r="B13" s="34" t="s">
        <v>13</v>
      </c>
      <c r="D13" s="31" t="s">
        <v>12</v>
      </c>
      <c r="E13">
        <f>AVERAGE(B14:B41)</f>
        <v>18.55185185185185</v>
      </c>
    </row>
    <row r="14" spans="1:10">
      <c r="A14" s="33" t="s">
        <v>57</v>
      </c>
      <c r="B14" s="32">
        <v>10.8</v>
      </c>
      <c r="C14" s="3"/>
      <c r="D14" s="31" t="s">
        <v>11</v>
      </c>
      <c r="E14">
        <f>MIN(B14:B41)</f>
        <v>0.4</v>
      </c>
      <c r="F14" s="2"/>
      <c r="G14" s="1"/>
      <c r="H14" s="1"/>
      <c r="I14" s="1"/>
    </row>
    <row r="15" spans="1:10">
      <c r="A15" s="5" t="s">
        <v>56</v>
      </c>
      <c r="B15" s="4">
        <v>7.6</v>
      </c>
      <c r="C15" s="3"/>
      <c r="D15" s="31" t="s">
        <v>10</v>
      </c>
      <c r="E15">
        <f>MAX(B14:B41)</f>
        <v>81.8</v>
      </c>
      <c r="F15" s="2"/>
      <c r="G15" s="1"/>
      <c r="H15" s="1"/>
      <c r="I15" s="1"/>
    </row>
    <row r="16" spans="1:10" ht="15" customHeight="1">
      <c r="A16" s="5" t="s">
        <v>55</v>
      </c>
      <c r="B16" s="4">
        <v>5.5</v>
      </c>
      <c r="C16" s="3"/>
      <c r="D16" s="31" t="s">
        <v>9</v>
      </c>
      <c r="E16">
        <f>E15-E14</f>
        <v>81.399999999999991</v>
      </c>
      <c r="F16" s="2"/>
      <c r="G16" s="1"/>
      <c r="H16" s="1"/>
      <c r="I16" s="1"/>
    </row>
    <row r="17" spans="1:9" ht="15" customHeight="1">
      <c r="A17" s="30" t="s">
        <v>54</v>
      </c>
      <c r="B17" s="29">
        <v>81.8</v>
      </c>
      <c r="C17" s="3"/>
      <c r="F17" s="28"/>
      <c r="G17" s="27"/>
      <c r="H17" s="27"/>
      <c r="I17" s="27"/>
    </row>
    <row r="18" spans="1:9" ht="2.25" hidden="1" customHeight="1">
      <c r="A18" s="30"/>
      <c r="B18" s="29"/>
      <c r="C18" s="3"/>
      <c r="F18" s="28"/>
      <c r="G18" s="27"/>
      <c r="H18" s="27"/>
      <c r="I18" s="27"/>
    </row>
    <row r="19" spans="1:9" ht="15.75" thickBot="1">
      <c r="A19" s="5" t="s">
        <v>53</v>
      </c>
      <c r="B19" s="4">
        <v>1.3</v>
      </c>
      <c r="C19" s="3"/>
      <c r="F19" s="2"/>
      <c r="G19" s="1"/>
      <c r="H19" s="1"/>
      <c r="I19" s="1"/>
    </row>
    <row r="20" spans="1:9" ht="30.75" thickBot="1">
      <c r="A20" s="5" t="s">
        <v>52</v>
      </c>
      <c r="B20" s="4">
        <v>5.4</v>
      </c>
      <c r="C20" s="3"/>
      <c r="D20" s="26"/>
      <c r="E20" s="25" t="s">
        <v>8</v>
      </c>
      <c r="F20" s="24" t="s">
        <v>7</v>
      </c>
      <c r="G20" s="24" t="s">
        <v>6</v>
      </c>
      <c r="H20" s="23" t="s">
        <v>5</v>
      </c>
      <c r="I20" s="1"/>
    </row>
    <row r="21" spans="1:9">
      <c r="A21" s="5" t="s">
        <v>51</v>
      </c>
      <c r="B21" s="4">
        <v>64.7</v>
      </c>
      <c r="C21" s="3"/>
      <c r="D21" s="22" t="s">
        <v>4</v>
      </c>
      <c r="E21" s="21" t="s">
        <v>50</v>
      </c>
      <c r="F21" s="20">
        <f>COUNTIF(B14:B41,"&lt; 10")</f>
        <v>14</v>
      </c>
      <c r="G21" s="19">
        <f>F21/$F$25</f>
        <v>0.51851851851851849</v>
      </c>
      <c r="H21" s="10">
        <f>G21*100</f>
        <v>51.851851851851848</v>
      </c>
      <c r="I21" s="1"/>
    </row>
    <row r="22" spans="1:9">
      <c r="A22" s="5" t="s">
        <v>49</v>
      </c>
      <c r="B22" s="4">
        <v>11.3</v>
      </c>
      <c r="C22" s="3"/>
      <c r="D22" s="18" t="s">
        <v>3</v>
      </c>
      <c r="E22" s="17" t="s">
        <v>48</v>
      </c>
      <c r="F22" s="16">
        <f>COUNTIF(B14:B41,"&lt; 20")-F21</f>
        <v>6</v>
      </c>
      <c r="G22" s="15">
        <f>F22/$F$25</f>
        <v>0.22222222222222221</v>
      </c>
      <c r="H22" s="10">
        <f>G22*100</f>
        <v>22.222222222222221</v>
      </c>
      <c r="I22" s="1"/>
    </row>
    <row r="23" spans="1:9">
      <c r="A23" s="5" t="s">
        <v>47</v>
      </c>
      <c r="B23" s="4">
        <v>4.5</v>
      </c>
      <c r="C23" s="3"/>
      <c r="D23" s="18" t="s">
        <v>2</v>
      </c>
      <c r="E23" s="17" t="s">
        <v>46</v>
      </c>
      <c r="F23" s="16">
        <f>COUNTIF(B14:B41, "&lt; 30")-(F21+F22)</f>
        <v>1</v>
      </c>
      <c r="G23" s="15">
        <f>F23/$F$25</f>
        <v>3.7037037037037035E-2</v>
      </c>
      <c r="H23" s="10">
        <f>G23*100</f>
        <v>3.7037037037037033</v>
      </c>
      <c r="I23" s="1"/>
    </row>
    <row r="24" spans="1:9" ht="15.75" thickBot="1">
      <c r="A24" s="5" t="s">
        <v>45</v>
      </c>
      <c r="B24" s="4">
        <v>60.3</v>
      </c>
      <c r="C24" s="3"/>
      <c r="D24" s="14" t="s">
        <v>1</v>
      </c>
      <c r="E24" s="13" t="s">
        <v>44</v>
      </c>
      <c r="F24" s="12">
        <f>COUNTIF(B14:B41,"&gt;= 30")</f>
        <v>6</v>
      </c>
      <c r="G24" s="11">
        <f>F24/$F$25</f>
        <v>0.22222222222222221</v>
      </c>
      <c r="H24" s="10">
        <f>G24*100</f>
        <v>22.222222222222221</v>
      </c>
      <c r="I24" s="1"/>
    </row>
    <row r="25" spans="1:9" ht="15.75" thickBot="1">
      <c r="A25" s="5" t="s">
        <v>43</v>
      </c>
      <c r="B25" s="4">
        <v>2.2000000000000002</v>
      </c>
      <c r="C25" s="3"/>
      <c r="E25" s="9" t="s">
        <v>0</v>
      </c>
      <c r="F25" s="8">
        <f>SUM(F21:F24)</f>
        <v>27</v>
      </c>
      <c r="G25" s="7">
        <f>SUM(G21:G24)</f>
        <v>0.99999999999999989</v>
      </c>
      <c r="H25" s="6">
        <f>SUM(H21:H24)</f>
        <v>100</v>
      </c>
      <c r="I25" s="1"/>
    </row>
    <row r="26" spans="1:9">
      <c r="A26" s="5" t="s">
        <v>42</v>
      </c>
      <c r="B26" s="4">
        <v>3.3</v>
      </c>
      <c r="C26" s="3"/>
      <c r="F26" s="2"/>
      <c r="G26" s="1"/>
      <c r="H26" s="1"/>
      <c r="I26" s="1"/>
    </row>
    <row r="27" spans="1:9">
      <c r="A27" s="5" t="s">
        <v>41</v>
      </c>
      <c r="B27" s="4">
        <v>0.5</v>
      </c>
      <c r="C27" s="3"/>
      <c r="F27" s="2"/>
      <c r="G27" s="1"/>
      <c r="H27" s="1"/>
      <c r="I27" s="1"/>
    </row>
    <row r="28" spans="1:9">
      <c r="A28" s="5" t="s">
        <v>40</v>
      </c>
      <c r="B28" s="4">
        <v>0.4</v>
      </c>
      <c r="C28" s="3"/>
      <c r="F28" s="1"/>
      <c r="G28" s="1"/>
      <c r="H28" s="1"/>
      <c r="I28" s="1"/>
    </row>
    <row r="29" spans="1:9">
      <c r="A29" s="5" t="s">
        <v>39</v>
      </c>
      <c r="B29" s="4">
        <v>16.600000000000001</v>
      </c>
      <c r="C29" s="3"/>
      <c r="F29" s="2"/>
      <c r="G29" s="1"/>
      <c r="H29" s="1"/>
      <c r="I29" s="1"/>
    </row>
    <row r="30" spans="1:9">
      <c r="A30" s="5" t="s">
        <v>38</v>
      </c>
      <c r="B30" s="4">
        <v>8.4</v>
      </c>
      <c r="C30" s="3"/>
      <c r="F30" s="2"/>
      <c r="G30" s="1"/>
      <c r="H30" s="1"/>
      <c r="I30" s="1"/>
    </row>
    <row r="31" spans="1:9">
      <c r="A31" s="5" t="s">
        <v>37</v>
      </c>
      <c r="B31" s="4">
        <v>38.200000000000003</v>
      </c>
      <c r="C31" s="3"/>
      <c r="F31" s="2"/>
      <c r="G31" s="1"/>
      <c r="H31" s="1"/>
      <c r="I31" s="1"/>
    </row>
    <row r="32" spans="1:9">
      <c r="A32" s="5" t="s">
        <v>36</v>
      </c>
      <c r="B32" s="4">
        <v>10.6</v>
      </c>
      <c r="C32" s="3"/>
      <c r="F32" s="2"/>
      <c r="G32" s="1"/>
      <c r="H32" s="1"/>
      <c r="I32" s="1"/>
    </row>
    <row r="33" spans="1:9">
      <c r="A33" s="5" t="s">
        <v>35</v>
      </c>
      <c r="B33" s="4">
        <v>21.5</v>
      </c>
      <c r="C33" s="3"/>
      <c r="F33" s="2"/>
      <c r="G33" s="1"/>
      <c r="H33" s="1"/>
      <c r="I33" s="1"/>
    </row>
    <row r="34" spans="1:9">
      <c r="A34" s="5" t="s">
        <v>34</v>
      </c>
      <c r="B34" s="4">
        <v>9.3000000000000007</v>
      </c>
      <c r="C34" s="3"/>
      <c r="F34" s="2"/>
      <c r="G34" s="1"/>
      <c r="H34" s="1"/>
      <c r="I34" s="1"/>
    </row>
    <row r="35" spans="1:9">
      <c r="A35" s="5" t="s">
        <v>33</v>
      </c>
      <c r="B35" s="4">
        <v>5.4</v>
      </c>
      <c r="C35" s="3"/>
      <c r="F35" s="2"/>
      <c r="G35" s="1"/>
      <c r="H35" s="1"/>
      <c r="I35" s="1"/>
    </row>
    <row r="36" spans="1:9">
      <c r="A36" s="5" t="s">
        <v>32</v>
      </c>
      <c r="B36" s="4">
        <v>2</v>
      </c>
      <c r="C36" s="3"/>
      <c r="F36" s="2"/>
      <c r="G36" s="1"/>
      <c r="H36" s="1"/>
      <c r="I36" s="1"/>
    </row>
    <row r="37" spans="1:9">
      <c r="A37" s="5" t="s">
        <v>31</v>
      </c>
      <c r="B37" s="4">
        <v>46</v>
      </c>
      <c r="C37" s="3"/>
      <c r="F37" s="2"/>
      <c r="G37" s="1"/>
      <c r="H37" s="1"/>
      <c r="I37" s="1"/>
    </row>
    <row r="38" spans="1:9">
      <c r="A38" s="5" t="s">
        <v>30</v>
      </c>
      <c r="B38" s="4">
        <v>10.5</v>
      </c>
      <c r="C38" s="3"/>
      <c r="F38" s="2"/>
      <c r="G38" s="1"/>
      <c r="H38" s="1"/>
      <c r="I38" s="1"/>
    </row>
    <row r="39" spans="1:9">
      <c r="A39" s="5" t="s">
        <v>29</v>
      </c>
      <c r="B39" s="4">
        <v>10</v>
      </c>
      <c r="C39" s="3"/>
      <c r="F39" s="2"/>
      <c r="G39" s="1"/>
      <c r="H39" s="1"/>
      <c r="I39" s="1"/>
    </row>
    <row r="40" spans="1:9">
      <c r="A40" s="5" t="s">
        <v>28</v>
      </c>
      <c r="B40" s="4">
        <v>62</v>
      </c>
      <c r="C40" s="3"/>
      <c r="F40" s="2"/>
      <c r="G40" s="1"/>
      <c r="H40" s="1"/>
      <c r="I40" s="1"/>
    </row>
    <row r="41" spans="1:9">
      <c r="A41" s="5" t="s">
        <v>27</v>
      </c>
      <c r="B41" s="4">
        <v>0.8</v>
      </c>
      <c r="C41" s="3"/>
      <c r="F41" s="2"/>
      <c r="G41" s="1"/>
      <c r="H41" s="1"/>
      <c r="I41" s="1"/>
    </row>
  </sheetData>
  <mergeCells count="18">
    <mergeCell ref="G17:G18"/>
    <mergeCell ref="H17:H18"/>
    <mergeCell ref="A9:G9"/>
    <mergeCell ref="A10:G10"/>
    <mergeCell ref="A11:J11"/>
    <mergeCell ref="C4:D4"/>
    <mergeCell ref="E4:F4"/>
    <mergeCell ref="G4:H4"/>
    <mergeCell ref="A1:E1"/>
    <mergeCell ref="A3:E3"/>
    <mergeCell ref="I17:I18"/>
    <mergeCell ref="A4:B4"/>
    <mergeCell ref="A17:A18"/>
    <mergeCell ref="B17:B18"/>
    <mergeCell ref="F17:F18"/>
    <mergeCell ref="A6:G6"/>
    <mergeCell ref="A7:G7"/>
    <mergeCell ref="A8:G8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 2</vt:lpstr>
      <vt:lpstr>Lösung 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Hauptmann</dc:creator>
  <cp:lastModifiedBy>Tanja Hauptmann</cp:lastModifiedBy>
  <dcterms:created xsi:type="dcterms:W3CDTF">2013-01-18T08:36:37Z</dcterms:created>
  <dcterms:modified xsi:type="dcterms:W3CDTF">2013-01-18T08:37:13Z</dcterms:modified>
</cp:coreProperties>
</file>